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opo\Documents\__sites\sistemidallerta\Materiale\Articoli\"/>
    </mc:Choice>
  </mc:AlternateContent>
  <bookViews>
    <workbookView xWindow="0" yWindow="0" windowWidth="23040" windowHeight="88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C32" i="1"/>
  <c r="D54" i="1"/>
  <c r="C54" i="1"/>
  <c r="D41" i="1"/>
  <c r="C41" i="1"/>
  <c r="D24" i="1"/>
  <c r="D14" i="1"/>
  <c r="D8" i="1"/>
  <c r="C24" i="1"/>
  <c r="C14" i="1"/>
  <c r="C8" i="1"/>
  <c r="C16" i="1" s="1"/>
  <c r="D16" i="1" l="1"/>
  <c r="D26" i="1" s="1"/>
  <c r="D34" i="1" s="1"/>
  <c r="D56" i="1" s="1"/>
  <c r="D58" i="1" s="1"/>
  <c r="C57" i="1" s="1"/>
  <c r="C26" i="1"/>
  <c r="C34" i="1"/>
  <c r="C56" i="1" s="1"/>
  <c r="C58" i="1" l="1"/>
</calcChain>
</file>

<file path=xl/sharedStrings.xml><?xml version="1.0" encoding="utf-8"?>
<sst xmlns="http://schemas.openxmlformats.org/spreadsheetml/2006/main" count="43" uniqueCount="43">
  <si>
    <t>20xx</t>
  </si>
  <si>
    <t>20xx+1</t>
  </si>
  <si>
    <t>A. Flussi finanziari derivanti dall'attività operativa</t>
  </si>
  <si>
    <t>Imposte</t>
  </si>
  <si>
    <t>Interessi passivi/(attivi)</t>
  </si>
  <si>
    <t>Utile/perdita di esercizio</t>
  </si>
  <si>
    <t>Accantonamenti a Fondi</t>
  </si>
  <si>
    <t>Ammortamenti</t>
  </si>
  <si>
    <t>Svalutazioni</t>
  </si>
  <si>
    <t>(1) Utile ante imposte/interessi</t>
  </si>
  <si>
    <t>TOT Rettifiche elementi non monetari</t>
  </si>
  <si>
    <t>(2) Flusso finanziario ante variazioni CCN</t>
  </si>
  <si>
    <t>Variazione Clienti</t>
  </si>
  <si>
    <t>Variazione Fornitori</t>
  </si>
  <si>
    <t>Variazione altri crediti</t>
  </si>
  <si>
    <t>Variazione altri debiti</t>
  </si>
  <si>
    <t>Variazione Rimanenze</t>
  </si>
  <si>
    <t>TOT Variazioni CCN</t>
  </si>
  <si>
    <t>A. Flusso finanziario dall'attività operativa</t>
  </si>
  <si>
    <t>B. Flussi finanziari derivanti dagli investimenti</t>
  </si>
  <si>
    <t>(3) Flusso finanziario dopo variazioni CCN</t>
  </si>
  <si>
    <t>RENDICONTO FINANZIARIO (metodo indiretto)</t>
  </si>
  <si>
    <t>Investimenti/disinvestimente Imm Materiali</t>
  </si>
  <si>
    <t>Investimenti/disinvestimente Imm Immateriali</t>
  </si>
  <si>
    <t>Investimenti/disinvestimente Imm Finanziarie</t>
  </si>
  <si>
    <t>B. Flusso finanziario derivante dagli investimenti</t>
  </si>
  <si>
    <t xml:space="preserve">C. Flussi finanziari derivanti dall’attività di finanziamento </t>
  </si>
  <si>
    <t>Mezzi Terzi</t>
  </si>
  <si>
    <t>Mezzi Propri</t>
  </si>
  <si>
    <t>Incremento / decremento debiti vs Banche</t>
  </si>
  <si>
    <t>Accansione finanziamenti</t>
  </si>
  <si>
    <t>Rimborso finanziamenti</t>
  </si>
  <si>
    <t>Aumento Capitale sociale</t>
  </si>
  <si>
    <t>Rimborso Capitale</t>
  </si>
  <si>
    <t>Dividenti pagati</t>
  </si>
  <si>
    <t xml:space="preserve">C. Flusso finanziario dall’attività di finanziamento </t>
  </si>
  <si>
    <t>A+B+C Incremento/Decremento Disp. Liquide</t>
  </si>
  <si>
    <t>Disp Iniziali</t>
  </si>
  <si>
    <t>Disp Finali</t>
  </si>
  <si>
    <t>TOT Altre rettifiche</t>
  </si>
  <si>
    <t>Interessi pagati</t>
  </si>
  <si>
    <t>Imposte pagate</t>
  </si>
  <si>
    <t>Utilizzo fondi (uscite monetarie)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</si>
</sst>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5" formatCode="_-* #,##0\ _€_-;\-* #,##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2" borderId="1" xfId="0" applyFont="1" applyFill="1" applyBorder="1"/>
    <xf numFmtId="0" fontId="0" fillId="0" borderId="0" xfId="0" applyFill="1" applyBorder="1" applyAlignment="1">
      <alignment horizontal="left" indent="1"/>
    </xf>
    <xf numFmtId="0" fontId="0" fillId="2" borderId="0" xfId="0" applyFill="1"/>
    <xf numFmtId="165" fontId="3" fillId="0" borderId="3" xfId="0" applyNumberFormat="1" applyFont="1" applyBorder="1" applyAlignment="1">
      <alignment horizontal="left" indent="1"/>
    </xf>
    <xf numFmtId="165" fontId="3" fillId="0" borderId="2" xfId="0" applyNumberFormat="1" applyFont="1" applyBorder="1"/>
    <xf numFmtId="0" fontId="0" fillId="2" borderId="0" xfId="0" applyFill="1" applyBorder="1" applyAlignment="1">
      <alignment horizontal="left" indent="1"/>
    </xf>
    <xf numFmtId="0" fontId="0" fillId="2" borderId="1" xfId="0" applyFill="1" applyBorder="1"/>
    <xf numFmtId="0" fontId="0" fillId="0" borderId="1" xfId="0" applyBorder="1" applyAlignment="1">
      <alignment horizontal="left" indent="2"/>
    </xf>
    <xf numFmtId="165" fontId="0" fillId="0" borderId="0" xfId="0" applyNumberFormat="1" applyFill="1" applyBorder="1" applyAlignment="1">
      <alignment horizontal="left" indent="1"/>
    </xf>
    <xf numFmtId="165" fontId="3" fillId="0" borderId="1" xfId="0" applyNumberFormat="1" applyFont="1" applyFill="1" applyBorder="1" applyAlignment="1">
      <alignment horizontal="left" indent="1"/>
    </xf>
    <xf numFmtId="0" fontId="0" fillId="0" borderId="2" xfId="0" applyFill="1" applyBorder="1" applyAlignment="1">
      <alignment horizontal="left" indent="1"/>
    </xf>
    <xf numFmtId="0" fontId="3" fillId="2" borderId="6" xfId="0" applyFont="1" applyFill="1" applyBorder="1"/>
    <xf numFmtId="0" fontId="3" fillId="2" borderId="7" xfId="0" applyFont="1" applyFill="1" applyBorder="1"/>
    <xf numFmtId="0" fontId="0" fillId="0" borderId="8" xfId="0" applyBorder="1" applyAlignment="1">
      <alignment horizontal="left" indent="2"/>
    </xf>
    <xf numFmtId="165" fontId="0" fillId="0" borderId="0" xfId="1" applyNumberFormat="1" applyFont="1" applyBorder="1" applyAlignment="1">
      <alignment horizontal="left" indent="1"/>
    </xf>
    <xf numFmtId="165" fontId="0" fillId="0" borderId="9" xfId="1" applyNumberFormat="1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3" fillId="0" borderId="4" xfId="0" applyFont="1" applyBorder="1" applyAlignment="1">
      <alignment horizontal="left" indent="1"/>
    </xf>
    <xf numFmtId="165" fontId="3" fillId="0" borderId="10" xfId="0" applyNumberFormat="1" applyFont="1" applyBorder="1" applyAlignment="1">
      <alignment horizontal="left" indent="1"/>
    </xf>
    <xf numFmtId="0" fontId="0" fillId="0" borderId="8" xfId="0" applyBorder="1" applyAlignment="1">
      <alignment horizontal="left" indent="1"/>
    </xf>
    <xf numFmtId="165" fontId="0" fillId="0" borderId="0" xfId="0" applyNumberFormat="1" applyBorder="1" applyAlignment="1">
      <alignment horizontal="left" indent="1"/>
    </xf>
    <xf numFmtId="165" fontId="0" fillId="0" borderId="9" xfId="0" applyNumberFormat="1" applyBorder="1" applyAlignment="1">
      <alignment horizontal="left" indent="1"/>
    </xf>
    <xf numFmtId="165" fontId="0" fillId="0" borderId="0" xfId="1" applyNumberFormat="1" applyFont="1" applyBorder="1" applyAlignment="1"/>
    <xf numFmtId="165" fontId="0" fillId="0" borderId="9" xfId="1" applyNumberFormat="1" applyFont="1" applyBorder="1" applyAlignment="1"/>
    <xf numFmtId="0" fontId="0" fillId="2" borderId="6" xfId="0" applyFill="1" applyBorder="1"/>
    <xf numFmtId="0" fontId="0" fillId="2" borderId="7" xfId="0" applyFill="1" applyBorder="1"/>
    <xf numFmtId="165" fontId="3" fillId="0" borderId="11" xfId="0" applyNumberFormat="1" applyFont="1" applyBorder="1"/>
    <xf numFmtId="0" fontId="0" fillId="2" borderId="8" xfId="0" applyFill="1" applyBorder="1" applyAlignment="1">
      <alignment horizontal="left" indent="1"/>
    </xf>
    <xf numFmtId="0" fontId="0" fillId="2" borderId="9" xfId="0" applyFill="1" applyBorder="1" applyAlignment="1">
      <alignment horizontal="left" indent="1"/>
    </xf>
    <xf numFmtId="0" fontId="0" fillId="0" borderId="6" xfId="0" applyFill="1" applyBorder="1" applyAlignment="1">
      <alignment horizontal="left" indent="1"/>
    </xf>
    <xf numFmtId="0" fontId="0" fillId="0" borderId="9" xfId="0" applyFill="1" applyBorder="1" applyAlignment="1">
      <alignment horizontal="left" indent="1"/>
    </xf>
    <xf numFmtId="0" fontId="0" fillId="0" borderId="6" xfId="0" applyBorder="1" applyAlignment="1">
      <alignment horizontal="left" indent="2"/>
    </xf>
    <xf numFmtId="0" fontId="0" fillId="0" borderId="7" xfId="0" applyBorder="1" applyAlignment="1">
      <alignment horizontal="left" indent="2"/>
    </xf>
    <xf numFmtId="0" fontId="0" fillId="0" borderId="12" xfId="0" applyFill="1" applyBorder="1" applyAlignment="1">
      <alignment horizontal="left" indent="1"/>
    </xf>
    <xf numFmtId="0" fontId="0" fillId="0" borderId="11" xfId="0" applyFill="1" applyBorder="1" applyAlignment="1">
      <alignment horizontal="left" indent="1"/>
    </xf>
    <xf numFmtId="0" fontId="3" fillId="0" borderId="6" xfId="0" applyFont="1" applyFill="1" applyBorder="1" applyAlignment="1">
      <alignment horizontal="left" indent="1"/>
    </xf>
    <xf numFmtId="165" fontId="3" fillId="0" borderId="7" xfId="0" applyNumberFormat="1" applyFont="1" applyFill="1" applyBorder="1" applyAlignment="1">
      <alignment horizontal="left" indent="1"/>
    </xf>
    <xf numFmtId="165" fontId="0" fillId="0" borderId="9" xfId="0" applyNumberFormat="1" applyFill="1" applyBorder="1" applyAlignment="1">
      <alignment horizontal="left" indent="1"/>
    </xf>
    <xf numFmtId="165" fontId="0" fillId="0" borderId="1" xfId="0" applyNumberFormat="1" applyFill="1" applyBorder="1" applyAlignment="1">
      <alignment horizontal="left" indent="1"/>
    </xf>
    <xf numFmtId="165" fontId="0" fillId="0" borderId="7" xfId="0" applyNumberFormat="1" applyFill="1" applyBorder="1" applyAlignment="1">
      <alignment horizontal="left" indent="1"/>
    </xf>
    <xf numFmtId="0" fontId="2" fillId="3" borderId="12" xfId="0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8" xfId="0" applyBorder="1" applyAlignment="1">
      <alignment horizontal="left" indent="3"/>
    </xf>
    <xf numFmtId="0" fontId="3" fillId="0" borderId="12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zoomScale="90" zoomScaleNormal="90" workbookViewId="0">
      <selection activeCell="F12" sqref="F12"/>
    </sheetView>
  </sheetViews>
  <sheetFormatPr defaultRowHeight="14.4" outlineLevelRow="1" x14ac:dyDescent="0.3"/>
  <cols>
    <col min="2" max="2" width="50" customWidth="1"/>
    <col min="3" max="4" width="13.33203125" customWidth="1"/>
  </cols>
  <sheetData>
    <row r="1" spans="1:1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 x14ac:dyDescent="0.3">
      <c r="A2" s="3"/>
      <c r="B2" s="42" t="s">
        <v>21</v>
      </c>
      <c r="C2" s="43" t="s">
        <v>1</v>
      </c>
      <c r="D2" s="44" t="s">
        <v>0</v>
      </c>
      <c r="E2" s="3"/>
      <c r="F2" s="3"/>
      <c r="G2" s="3"/>
      <c r="H2" s="3"/>
      <c r="I2" s="3"/>
      <c r="J2" s="3"/>
      <c r="K2" s="3"/>
    </row>
    <row r="3" spans="1:11" x14ac:dyDescent="0.3">
      <c r="A3" s="3"/>
      <c r="B3" s="12" t="s">
        <v>2</v>
      </c>
      <c r="C3" s="1"/>
      <c r="D3" s="13"/>
      <c r="E3" s="3"/>
      <c r="F3" s="3"/>
      <c r="G3" s="3"/>
      <c r="H3" s="3"/>
      <c r="I3" s="3"/>
      <c r="J3" s="3"/>
      <c r="K3" s="3"/>
    </row>
    <row r="4" spans="1:11" outlineLevel="1" x14ac:dyDescent="0.3">
      <c r="A4" s="3"/>
      <c r="B4" s="14" t="s">
        <v>5</v>
      </c>
      <c r="C4" s="15">
        <v>39000</v>
      </c>
      <c r="D4" s="16">
        <v>33000</v>
      </c>
      <c r="E4" s="3"/>
      <c r="F4" s="3"/>
      <c r="G4" s="3"/>
      <c r="H4" s="3"/>
    </row>
    <row r="5" spans="1:11" outlineLevel="1" x14ac:dyDescent="0.3">
      <c r="A5" s="3"/>
      <c r="B5" s="14" t="s">
        <v>4</v>
      </c>
      <c r="C5" s="15">
        <v>46000</v>
      </c>
      <c r="D5" s="16">
        <v>55000</v>
      </c>
      <c r="E5" s="3"/>
      <c r="F5" s="3"/>
      <c r="G5" s="3"/>
      <c r="H5" s="3"/>
    </row>
    <row r="6" spans="1:11" outlineLevel="1" x14ac:dyDescent="0.3">
      <c r="A6" s="3"/>
      <c r="B6" s="14" t="s">
        <v>3</v>
      </c>
      <c r="C6" s="15">
        <v>22000</v>
      </c>
      <c r="D6" s="16">
        <v>26000</v>
      </c>
      <c r="E6" s="3"/>
      <c r="F6" s="3"/>
      <c r="G6" s="3"/>
      <c r="H6" s="3"/>
    </row>
    <row r="7" spans="1:11" ht="5.4" customHeight="1" x14ac:dyDescent="0.3">
      <c r="A7" s="3"/>
      <c r="B7" s="14"/>
      <c r="C7" s="17"/>
      <c r="D7" s="18"/>
      <c r="E7" s="3"/>
      <c r="F7" s="3"/>
      <c r="G7" s="3"/>
      <c r="H7" s="3"/>
    </row>
    <row r="8" spans="1:11" x14ac:dyDescent="0.3">
      <c r="A8" s="3"/>
      <c r="B8" s="19" t="s">
        <v>9</v>
      </c>
      <c r="C8" s="4">
        <f>SUM(C4:C7)</f>
        <v>107000</v>
      </c>
      <c r="D8" s="20">
        <f>SUM(D4:D7)</f>
        <v>114000</v>
      </c>
      <c r="E8" s="3"/>
      <c r="F8" s="3"/>
      <c r="G8" s="3"/>
      <c r="H8" s="3"/>
    </row>
    <row r="9" spans="1:11" outlineLevel="1" x14ac:dyDescent="0.3">
      <c r="A9" s="3"/>
      <c r="B9" s="21"/>
      <c r="C9" s="17"/>
      <c r="D9" s="18"/>
      <c r="E9" s="3"/>
      <c r="F9" s="3"/>
      <c r="G9" s="3"/>
      <c r="H9" s="3"/>
    </row>
    <row r="10" spans="1:11" outlineLevel="1" x14ac:dyDescent="0.3">
      <c r="A10" s="3"/>
      <c r="B10" s="14" t="s">
        <v>6</v>
      </c>
      <c r="C10" s="15">
        <v>12000</v>
      </c>
      <c r="D10" s="16">
        <v>5000</v>
      </c>
      <c r="E10" s="3"/>
      <c r="F10" s="3"/>
      <c r="G10" s="3"/>
      <c r="H10" s="3"/>
    </row>
    <row r="11" spans="1:11" outlineLevel="1" x14ac:dyDescent="0.3">
      <c r="A11" s="3"/>
      <c r="B11" s="14" t="s">
        <v>7</v>
      </c>
      <c r="C11" s="15">
        <v>68000</v>
      </c>
      <c r="D11" s="16">
        <v>68000</v>
      </c>
      <c r="E11" s="3"/>
      <c r="F11" s="3"/>
      <c r="G11" s="3"/>
      <c r="H11" s="3"/>
    </row>
    <row r="12" spans="1:11" outlineLevel="1" x14ac:dyDescent="0.3">
      <c r="A12" s="3"/>
      <c r="B12" s="14" t="s">
        <v>8</v>
      </c>
      <c r="C12" s="15">
        <v>44000</v>
      </c>
      <c r="D12" s="16">
        <v>28000</v>
      </c>
      <c r="E12" s="3"/>
      <c r="F12" s="3"/>
      <c r="G12" s="3"/>
      <c r="H12" s="3"/>
    </row>
    <row r="13" spans="1:11" ht="6" customHeight="1" x14ac:dyDescent="0.3">
      <c r="A13" s="3"/>
      <c r="B13" s="14"/>
      <c r="C13" s="15"/>
      <c r="D13" s="16"/>
      <c r="E13" s="3"/>
      <c r="F13" s="3"/>
      <c r="G13" s="3"/>
      <c r="H13" s="3"/>
    </row>
    <row r="14" spans="1:11" x14ac:dyDescent="0.3">
      <c r="A14" s="3"/>
      <c r="B14" s="21" t="s">
        <v>10</v>
      </c>
      <c r="C14" s="22">
        <f>SUM(C10:C12)</f>
        <v>124000</v>
      </c>
      <c r="D14" s="23">
        <f>SUM(D10:D12)</f>
        <v>101000</v>
      </c>
      <c r="E14" s="3"/>
      <c r="F14" s="3"/>
      <c r="G14" s="3"/>
      <c r="H14" s="3"/>
    </row>
    <row r="15" spans="1:11" ht="6" customHeight="1" x14ac:dyDescent="0.3">
      <c r="A15" s="3"/>
      <c r="B15" s="21"/>
      <c r="C15" s="17"/>
      <c r="D15" s="18"/>
      <c r="E15" s="3"/>
      <c r="F15" s="3"/>
      <c r="G15" s="3"/>
      <c r="H15" s="3"/>
    </row>
    <row r="16" spans="1:11" x14ac:dyDescent="0.3">
      <c r="A16" s="3"/>
      <c r="B16" s="19" t="s">
        <v>11</v>
      </c>
      <c r="C16" s="4">
        <f>+C14+C8</f>
        <v>231000</v>
      </c>
      <c r="D16" s="20">
        <f>+D14+D8</f>
        <v>215000</v>
      </c>
      <c r="E16" s="3"/>
      <c r="F16" s="3"/>
      <c r="G16" s="3"/>
      <c r="H16" s="3"/>
    </row>
    <row r="17" spans="1:8" outlineLevel="1" x14ac:dyDescent="0.3">
      <c r="A17" s="3"/>
      <c r="B17" s="21"/>
      <c r="C17" s="17"/>
      <c r="D17" s="18"/>
      <c r="E17" s="3"/>
      <c r="F17" s="3"/>
      <c r="G17" s="3"/>
      <c r="H17" s="3"/>
    </row>
    <row r="18" spans="1:8" outlineLevel="1" x14ac:dyDescent="0.3">
      <c r="A18" s="3"/>
      <c r="B18" s="14" t="s">
        <v>16</v>
      </c>
      <c r="C18" s="15">
        <v>-65000</v>
      </c>
      <c r="D18" s="16">
        <v>-55000</v>
      </c>
      <c r="E18" s="3"/>
      <c r="F18" s="3"/>
      <c r="G18" s="3"/>
      <c r="H18" s="3"/>
    </row>
    <row r="19" spans="1:8" outlineLevel="1" x14ac:dyDescent="0.3">
      <c r="A19" s="3"/>
      <c r="B19" s="14" t="s">
        <v>12</v>
      </c>
      <c r="C19" s="15">
        <v>-69000</v>
      </c>
      <c r="D19" s="16">
        <v>-89000</v>
      </c>
      <c r="E19" s="3"/>
      <c r="F19" s="3"/>
      <c r="G19" s="3"/>
      <c r="H19" s="3"/>
    </row>
    <row r="20" spans="1:8" outlineLevel="1" x14ac:dyDescent="0.3">
      <c r="A20" s="3"/>
      <c r="B20" s="14" t="s">
        <v>13</v>
      </c>
      <c r="C20" s="15">
        <v>45000</v>
      </c>
      <c r="D20" s="16">
        <v>33000</v>
      </c>
      <c r="E20" s="3"/>
      <c r="F20" s="3"/>
      <c r="G20" s="3"/>
      <c r="H20" s="3"/>
    </row>
    <row r="21" spans="1:8" outlineLevel="1" x14ac:dyDescent="0.3">
      <c r="A21" s="3"/>
      <c r="B21" s="14" t="s">
        <v>14</v>
      </c>
      <c r="C21" s="15">
        <v>-67000</v>
      </c>
      <c r="D21" s="16">
        <v>-11000</v>
      </c>
      <c r="E21" s="3"/>
      <c r="F21" s="3"/>
      <c r="G21" s="3"/>
      <c r="H21" s="3"/>
    </row>
    <row r="22" spans="1:8" outlineLevel="1" x14ac:dyDescent="0.3">
      <c r="A22" s="3"/>
      <c r="B22" s="14" t="s">
        <v>15</v>
      </c>
      <c r="C22" s="15">
        <v>126000</v>
      </c>
      <c r="D22" s="16">
        <v>98000</v>
      </c>
      <c r="E22" s="3"/>
      <c r="F22" s="3"/>
      <c r="G22" s="3"/>
      <c r="H22" s="3"/>
    </row>
    <row r="23" spans="1:8" ht="6" customHeight="1" x14ac:dyDescent="0.3">
      <c r="A23" s="3"/>
      <c r="B23" s="14"/>
      <c r="C23" s="15"/>
      <c r="D23" s="16"/>
      <c r="E23" s="3"/>
      <c r="F23" s="3"/>
      <c r="G23" s="3"/>
      <c r="H23" s="3"/>
    </row>
    <row r="24" spans="1:8" x14ac:dyDescent="0.3">
      <c r="A24" s="3"/>
      <c r="B24" s="21" t="s">
        <v>17</v>
      </c>
      <c r="C24" s="24">
        <f>SUM(C18:C22)</f>
        <v>-30000</v>
      </c>
      <c r="D24" s="25">
        <f>SUM(D18:D22)</f>
        <v>-24000</v>
      </c>
      <c r="E24" s="3"/>
      <c r="F24" s="3"/>
      <c r="G24" s="3"/>
      <c r="H24" s="3"/>
    </row>
    <row r="25" spans="1:8" ht="6" customHeight="1" x14ac:dyDescent="0.3">
      <c r="A25" s="3"/>
      <c r="B25" s="21"/>
      <c r="C25" s="17"/>
      <c r="D25" s="18"/>
      <c r="E25" s="3"/>
      <c r="F25" s="3"/>
      <c r="G25" s="3"/>
      <c r="H25" s="3"/>
    </row>
    <row r="26" spans="1:8" x14ac:dyDescent="0.3">
      <c r="A26" s="3"/>
      <c r="B26" s="19" t="s">
        <v>20</v>
      </c>
      <c r="C26" s="4">
        <f>+C16+C24</f>
        <v>201000</v>
      </c>
      <c r="D26" s="20">
        <f>+D16+D24</f>
        <v>191000</v>
      </c>
      <c r="E26" s="3"/>
      <c r="F26" s="3"/>
      <c r="G26" s="3"/>
      <c r="H26" s="3"/>
    </row>
    <row r="27" spans="1:8" outlineLevel="1" x14ac:dyDescent="0.3">
      <c r="A27" s="3"/>
      <c r="B27" s="21"/>
      <c r="C27" s="17"/>
      <c r="D27" s="18"/>
      <c r="E27" s="3"/>
      <c r="F27" s="3"/>
      <c r="G27" s="3"/>
      <c r="H27" s="3"/>
    </row>
    <row r="28" spans="1:8" outlineLevel="1" x14ac:dyDescent="0.3">
      <c r="A28" s="3"/>
      <c r="B28" s="14" t="s">
        <v>40</v>
      </c>
      <c r="C28" s="24">
        <v>-40000</v>
      </c>
      <c r="D28" s="25">
        <v>-45000</v>
      </c>
      <c r="E28" s="3"/>
      <c r="F28" s="3"/>
      <c r="G28" s="3"/>
      <c r="H28" s="3"/>
    </row>
    <row r="29" spans="1:8" outlineLevel="1" x14ac:dyDescent="0.3">
      <c r="A29" s="3"/>
      <c r="B29" s="14" t="s">
        <v>41</v>
      </c>
      <c r="C29" s="24">
        <v>-16000</v>
      </c>
      <c r="D29" s="25">
        <v>-22000</v>
      </c>
      <c r="E29" s="3"/>
      <c r="F29" s="3"/>
      <c r="G29" s="3"/>
      <c r="H29" s="3"/>
    </row>
    <row r="30" spans="1:8" outlineLevel="1" x14ac:dyDescent="0.3">
      <c r="A30" s="3"/>
      <c r="B30" s="14" t="s">
        <v>42</v>
      </c>
      <c r="C30" s="24">
        <v>0</v>
      </c>
      <c r="D30" s="25">
        <v>0</v>
      </c>
      <c r="E30" s="3"/>
      <c r="F30" s="3"/>
      <c r="G30" s="3"/>
      <c r="H30" s="3"/>
    </row>
    <row r="31" spans="1:8" ht="6" customHeight="1" x14ac:dyDescent="0.3">
      <c r="A31" s="3"/>
      <c r="B31" s="14"/>
      <c r="C31" s="15"/>
      <c r="D31" s="16"/>
      <c r="E31" s="3"/>
      <c r="F31" s="3"/>
      <c r="G31" s="3"/>
      <c r="H31" s="3"/>
    </row>
    <row r="32" spans="1:8" x14ac:dyDescent="0.3">
      <c r="A32" s="3"/>
      <c r="B32" s="21" t="s">
        <v>39</v>
      </c>
      <c r="C32" s="24">
        <f>SUM(C28:C30)</f>
        <v>-56000</v>
      </c>
      <c r="D32" s="25">
        <f>SUM(D28:D30)</f>
        <v>-67000</v>
      </c>
      <c r="E32" s="3"/>
      <c r="F32" s="3"/>
      <c r="G32" s="3"/>
      <c r="H32" s="3"/>
    </row>
    <row r="33" spans="1:8" ht="5.4" customHeight="1" x14ac:dyDescent="0.3">
      <c r="A33" s="3"/>
      <c r="B33" s="26"/>
      <c r="C33" s="7"/>
      <c r="D33" s="27"/>
      <c r="E33" s="3"/>
      <c r="F33" s="3"/>
      <c r="G33" s="3"/>
      <c r="H33" s="3"/>
    </row>
    <row r="34" spans="1:8" x14ac:dyDescent="0.3">
      <c r="A34" s="3"/>
      <c r="B34" s="46" t="s">
        <v>18</v>
      </c>
      <c r="C34" s="5">
        <f>+C32+C26</f>
        <v>145000</v>
      </c>
      <c r="D34" s="28">
        <f>+D32+D26</f>
        <v>124000</v>
      </c>
      <c r="E34" s="3"/>
      <c r="F34" s="3"/>
      <c r="G34" s="3"/>
      <c r="H34" s="3"/>
    </row>
    <row r="35" spans="1:8" x14ac:dyDescent="0.3">
      <c r="A35" s="3"/>
      <c r="B35" s="29"/>
      <c r="C35" s="6"/>
      <c r="D35" s="30"/>
      <c r="E35" s="3"/>
      <c r="F35" s="3"/>
      <c r="G35" s="3"/>
      <c r="H35" s="3"/>
    </row>
    <row r="36" spans="1:8" x14ac:dyDescent="0.3">
      <c r="A36" s="3"/>
      <c r="B36" s="12" t="s">
        <v>19</v>
      </c>
      <c r="C36" s="1"/>
      <c r="D36" s="13"/>
      <c r="E36" s="3"/>
      <c r="F36" s="3"/>
      <c r="G36" s="3"/>
      <c r="H36" s="3"/>
    </row>
    <row r="37" spans="1:8" x14ac:dyDescent="0.3">
      <c r="A37" s="3"/>
      <c r="B37" s="14" t="s">
        <v>22</v>
      </c>
      <c r="C37" s="15">
        <v>-56000</v>
      </c>
      <c r="D37" s="16">
        <v>-50000</v>
      </c>
      <c r="E37" s="3"/>
      <c r="F37" s="3"/>
      <c r="G37" s="3"/>
      <c r="H37" s="3"/>
    </row>
    <row r="38" spans="1:8" x14ac:dyDescent="0.3">
      <c r="A38" s="3"/>
      <c r="B38" s="14" t="s">
        <v>23</v>
      </c>
      <c r="C38" s="15">
        <v>-5000</v>
      </c>
      <c r="D38" s="16">
        <v>-10000</v>
      </c>
      <c r="E38" s="3"/>
      <c r="F38" s="3"/>
      <c r="G38" s="3"/>
      <c r="H38" s="3"/>
    </row>
    <row r="39" spans="1:8" x14ac:dyDescent="0.3">
      <c r="A39" s="3"/>
      <c r="B39" s="14" t="s">
        <v>24</v>
      </c>
      <c r="C39" s="15">
        <v>-10000</v>
      </c>
      <c r="D39" s="16">
        <v>0</v>
      </c>
      <c r="E39" s="3"/>
      <c r="F39" s="3"/>
      <c r="G39" s="3"/>
      <c r="H39" s="3"/>
    </row>
    <row r="40" spans="1:8" ht="5.4" customHeight="1" x14ac:dyDescent="0.3">
      <c r="A40" s="3"/>
      <c r="B40" s="31"/>
      <c r="C40" s="2"/>
      <c r="D40" s="32"/>
      <c r="E40" s="3"/>
      <c r="F40" s="3"/>
      <c r="G40" s="3"/>
      <c r="H40" s="3"/>
    </row>
    <row r="41" spans="1:8" x14ac:dyDescent="0.3">
      <c r="A41" s="3"/>
      <c r="B41" s="12" t="s">
        <v>25</v>
      </c>
      <c r="C41" s="5">
        <f>SUM(C37:C40)</f>
        <v>-71000</v>
      </c>
      <c r="D41" s="28">
        <f>SUM(D37:D40)</f>
        <v>-60000</v>
      </c>
      <c r="E41" s="3"/>
      <c r="F41" s="3"/>
      <c r="G41" s="3"/>
      <c r="H41" s="3"/>
    </row>
    <row r="42" spans="1:8" x14ac:dyDescent="0.3">
      <c r="A42" s="3"/>
      <c r="B42" s="29"/>
      <c r="C42" s="6"/>
      <c r="D42" s="30"/>
      <c r="E42" s="3"/>
      <c r="F42" s="3"/>
      <c r="G42" s="3"/>
      <c r="H42" s="3"/>
    </row>
    <row r="43" spans="1:8" x14ac:dyDescent="0.3">
      <c r="A43" s="3"/>
      <c r="B43" s="12" t="s">
        <v>26</v>
      </c>
      <c r="C43" s="1"/>
      <c r="D43" s="13"/>
      <c r="E43" s="3"/>
      <c r="F43" s="3"/>
      <c r="G43" s="3"/>
      <c r="H43" s="3"/>
    </row>
    <row r="44" spans="1:8" x14ac:dyDescent="0.3">
      <c r="A44" s="3"/>
      <c r="B44" s="14" t="s">
        <v>27</v>
      </c>
      <c r="C44" s="15"/>
      <c r="D44" s="16"/>
      <c r="E44" s="3"/>
      <c r="F44" s="3"/>
      <c r="G44" s="3"/>
      <c r="H44" s="3"/>
    </row>
    <row r="45" spans="1:8" x14ac:dyDescent="0.3">
      <c r="A45" s="3"/>
      <c r="B45" s="45" t="s">
        <v>29</v>
      </c>
      <c r="C45" s="15">
        <v>-5000</v>
      </c>
      <c r="D45" s="16">
        <v>-4000</v>
      </c>
      <c r="E45" s="3"/>
      <c r="F45" s="3"/>
      <c r="G45" s="3"/>
      <c r="H45" s="3"/>
    </row>
    <row r="46" spans="1:8" x14ac:dyDescent="0.3">
      <c r="A46" s="3"/>
      <c r="B46" s="45" t="s">
        <v>30</v>
      </c>
      <c r="C46" s="15">
        <v>10000</v>
      </c>
      <c r="D46" s="16">
        <v>25000</v>
      </c>
      <c r="E46" s="3"/>
      <c r="F46" s="3"/>
      <c r="G46" s="3"/>
      <c r="H46" s="3"/>
    </row>
    <row r="47" spans="1:8" x14ac:dyDescent="0.3">
      <c r="A47" s="3"/>
      <c r="B47" s="45" t="s">
        <v>31</v>
      </c>
      <c r="C47" s="15">
        <v>-15000</v>
      </c>
      <c r="D47" s="16">
        <v>-15000</v>
      </c>
      <c r="E47" s="3"/>
      <c r="F47" s="3"/>
      <c r="G47" s="3"/>
      <c r="H47" s="3"/>
    </row>
    <row r="48" spans="1:8" ht="6" customHeight="1" x14ac:dyDescent="0.3">
      <c r="A48" s="3"/>
      <c r="B48" s="14"/>
      <c r="C48" s="15"/>
      <c r="D48" s="16"/>
      <c r="E48" s="3"/>
      <c r="F48" s="3"/>
      <c r="G48" s="3"/>
      <c r="H48" s="3"/>
    </row>
    <row r="49" spans="1:8" x14ac:dyDescent="0.3">
      <c r="A49" s="3"/>
      <c r="B49" s="14" t="s">
        <v>28</v>
      </c>
      <c r="C49" s="15"/>
      <c r="D49" s="16"/>
      <c r="E49" s="3"/>
      <c r="F49" s="3"/>
      <c r="G49" s="3"/>
      <c r="H49" s="3"/>
    </row>
    <row r="50" spans="1:8" outlineLevel="1" x14ac:dyDescent="0.3">
      <c r="A50" s="3"/>
      <c r="B50" s="45" t="s">
        <v>32</v>
      </c>
      <c r="C50" s="15">
        <v>0</v>
      </c>
      <c r="D50" s="16">
        <v>0</v>
      </c>
      <c r="E50" s="3"/>
      <c r="F50" s="3"/>
      <c r="G50" s="3"/>
      <c r="H50" s="3"/>
    </row>
    <row r="51" spans="1:8" outlineLevel="1" x14ac:dyDescent="0.3">
      <c r="A51" s="3"/>
      <c r="B51" s="45" t="s">
        <v>33</v>
      </c>
      <c r="C51" s="15">
        <v>0</v>
      </c>
      <c r="D51" s="16">
        <v>0</v>
      </c>
      <c r="E51" s="3"/>
      <c r="F51" s="3"/>
      <c r="G51" s="3"/>
      <c r="H51" s="3"/>
    </row>
    <row r="52" spans="1:8" outlineLevel="1" x14ac:dyDescent="0.3">
      <c r="A52" s="3"/>
      <c r="B52" s="45" t="s">
        <v>34</v>
      </c>
      <c r="C52" s="15">
        <v>0</v>
      </c>
      <c r="D52" s="16">
        <v>0</v>
      </c>
      <c r="E52" s="3"/>
      <c r="F52" s="3"/>
      <c r="G52" s="3"/>
      <c r="H52" s="3"/>
    </row>
    <row r="53" spans="1:8" x14ac:dyDescent="0.3">
      <c r="A53" s="3"/>
      <c r="B53" s="33"/>
      <c r="C53" s="8"/>
      <c r="D53" s="34"/>
      <c r="E53" s="3"/>
      <c r="F53" s="3"/>
      <c r="G53" s="3"/>
      <c r="H53" s="3"/>
    </row>
    <row r="54" spans="1:8" x14ac:dyDescent="0.3">
      <c r="A54" s="3"/>
      <c r="B54" s="12" t="s">
        <v>35</v>
      </c>
      <c r="C54" s="5">
        <f>SUM(C44:C52)</f>
        <v>-10000</v>
      </c>
      <c r="D54" s="28">
        <f>SUM(D44:D52)</f>
        <v>6000</v>
      </c>
      <c r="E54" s="3"/>
    </row>
    <row r="55" spans="1:8" x14ac:dyDescent="0.3">
      <c r="A55" s="3"/>
      <c r="B55" s="35"/>
      <c r="C55" s="11"/>
      <c r="D55" s="36"/>
      <c r="E55" s="3"/>
    </row>
    <row r="56" spans="1:8" x14ac:dyDescent="0.3">
      <c r="A56" s="3"/>
      <c r="B56" s="37" t="s">
        <v>36</v>
      </c>
      <c r="C56" s="10">
        <f>+C54+C41+C34</f>
        <v>64000</v>
      </c>
      <c r="D56" s="38">
        <f>+D54+D41+D34</f>
        <v>70000</v>
      </c>
      <c r="E56" s="3"/>
    </row>
    <row r="57" spans="1:8" x14ac:dyDescent="0.3">
      <c r="A57" s="3"/>
      <c r="B57" s="14" t="s">
        <v>37</v>
      </c>
      <c r="C57" s="9">
        <f>+D58</f>
        <v>170000</v>
      </c>
      <c r="D57" s="39">
        <v>100000</v>
      </c>
      <c r="E57" s="3"/>
    </row>
    <row r="58" spans="1:8" x14ac:dyDescent="0.3">
      <c r="A58" s="3"/>
      <c r="B58" s="33" t="s">
        <v>38</v>
      </c>
      <c r="C58" s="40">
        <f>+C57+C56</f>
        <v>234000</v>
      </c>
      <c r="D58" s="41">
        <f>+D57+D56</f>
        <v>170000</v>
      </c>
      <c r="E58" s="3"/>
    </row>
    <row r="59" spans="1:8" x14ac:dyDescent="0.3">
      <c r="A59" s="3"/>
      <c r="B59" s="3"/>
      <c r="C59" s="3"/>
      <c r="D59" s="3"/>
      <c r="E59" s="3"/>
    </row>
    <row r="60" spans="1:8" x14ac:dyDescent="0.3">
      <c r="A60" s="3"/>
      <c r="E60" s="3"/>
    </row>
    <row r="61" spans="1:8" x14ac:dyDescent="0.3">
      <c r="A61" s="3"/>
      <c r="E61" s="3"/>
    </row>
    <row r="62" spans="1:8" x14ac:dyDescent="0.3">
      <c r="A62" s="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Kropotkin</dc:creator>
  <cp:lastModifiedBy>Petr Kropotkin</cp:lastModifiedBy>
  <dcterms:created xsi:type="dcterms:W3CDTF">2019-10-07T15:10:28Z</dcterms:created>
  <dcterms:modified xsi:type="dcterms:W3CDTF">2019-10-08T07:30:20Z</dcterms:modified>
</cp:coreProperties>
</file>